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820" yWindow="2835" windowWidth="15225" windowHeight="8790"/>
  </bookViews>
  <sheets>
    <sheet name="Forma de citar" sheetId="3" r:id="rId1"/>
    <sheet name="Resumen_Caract_Hist_vida_1" sheetId="1" r:id="rId2"/>
    <sheet name="Resumen_Caract_Hist_vida_2" sheetId="2" r:id="rId3"/>
  </sheets>
  <definedNames>
    <definedName name="_xlnm.Print_Titles" localSheetId="1">Resumen_Caract_Hist_vida_1!$1:$2</definedName>
  </definedNames>
  <calcPr calcId="125725"/>
</workbook>
</file>

<file path=xl/calcChain.xml><?xml version="1.0" encoding="utf-8"?>
<calcChain xmlns="http://schemas.openxmlformats.org/spreadsheetml/2006/main">
  <c r="H22" i="2"/>
  <c r="I22"/>
  <c r="J22" s="1"/>
  <c r="H23"/>
  <c r="I23"/>
  <c r="J23" s="1"/>
  <c r="H24"/>
  <c r="I24"/>
  <c r="J24" s="1"/>
  <c r="H25"/>
  <c r="I25"/>
  <c r="J25" s="1"/>
  <c r="H31"/>
  <c r="I31"/>
  <c r="J31" s="1"/>
  <c r="H32"/>
  <c r="I32"/>
  <c r="J32" s="1"/>
  <c r="H33"/>
  <c r="I33"/>
  <c r="J33" s="1"/>
  <c r="H34"/>
  <c r="I34"/>
  <c r="J34" s="1"/>
</calcChain>
</file>

<file path=xl/sharedStrings.xml><?xml version="1.0" encoding="utf-8"?>
<sst xmlns="http://schemas.openxmlformats.org/spreadsheetml/2006/main" count="169" uniqueCount="101">
  <si>
    <t>Especie</t>
  </si>
  <si>
    <t>MEXICO</t>
  </si>
  <si>
    <t>HABITAT</t>
  </si>
  <si>
    <t>Rep</t>
  </si>
  <si>
    <t>Invierno</t>
  </si>
  <si>
    <t>Tendencias</t>
  </si>
  <si>
    <t>P. caerulea</t>
  </si>
  <si>
    <t>x</t>
  </si>
  <si>
    <t>Bordes de bosque de pino, pastizales y mezquitales</t>
  </si>
  <si>
    <t>Matorrales, Cultivos y Pastizales</t>
  </si>
  <si>
    <t>1 o 2</t>
  </si>
  <si>
    <t>2 años         (12 años)</t>
  </si>
  <si>
    <t>2 a 5 usualmente 4</t>
  </si>
  <si>
    <t>si</t>
  </si>
  <si>
    <t>30 machos/km2 Baker 1989</t>
  </si>
  <si>
    <t>P. cyanea</t>
  </si>
  <si>
    <t>Bosques recien abiertos, No en bosques cerrados o en ciudades o cultivos</t>
  </si>
  <si>
    <t>1 año          (9-10 años)</t>
  </si>
  <si>
    <t>3 a 4</t>
  </si>
  <si>
    <t>1.6-6.9/100 ha Graber &amp; Graber 1963, Invierno Yucatán 137 aves/100 ha Waide et al 1980</t>
  </si>
  <si>
    <t>Estable en todo Estados Unidos, en Florida decreciendo</t>
  </si>
  <si>
    <t xml:space="preserve">Estable   </t>
  </si>
  <si>
    <t>P. amoena</t>
  </si>
  <si>
    <t>Bosques templados entre 0-3000 m, bosques riparios, chaparral y tierras quemadas</t>
  </si>
  <si>
    <t>Areas abiertas, crecimiento secundario, bordes de bosque y áreas agrícolas</t>
  </si>
  <si>
    <t>1 0 2</t>
  </si>
  <si>
    <t xml:space="preserve">1 año           </t>
  </si>
  <si>
    <t>3 a 5</t>
  </si>
  <si>
    <t>si, aunque en algunos casos poligínia</t>
  </si>
  <si>
    <t>Estable, incluso aumentando</t>
  </si>
  <si>
    <t>Entre 5 y 40 parejas por km2 en hábitat de reproducción</t>
  </si>
  <si>
    <t>P. ciris</t>
  </si>
  <si>
    <t>Bosques riparios, bosques abiertos, cultivos abandonados, marismas, bordes de bosque</t>
  </si>
  <si>
    <t>Pastizales, matorrales</t>
  </si>
  <si>
    <t>2 año machos y 1 año las hembras</t>
  </si>
  <si>
    <t>1 o 2         (10-12 años)</t>
  </si>
  <si>
    <t>7.5 machos/100 ha Shugart y James 1973, 51 machos/100 ha ST Catherine Is Finke 1979, 8.2 parejas/100 ha Hamlel et al 1982</t>
  </si>
  <si>
    <t>Declinando en todo Estados Unidos. Tasa de decremento de 3.2 % anual estadisticamente significativa</t>
  </si>
  <si>
    <t>Propuesta para ser incluida en la NOM en la categoría de Protección especial. No autorizar aprovechamiento</t>
  </si>
  <si>
    <t>P. versicolor</t>
  </si>
  <si>
    <t>Matorral desértico muchas veces ripario</t>
  </si>
  <si>
    <t>Matorral desértico, bosques riparios y bordes de selva húmeda</t>
  </si>
  <si>
    <t xml:space="preserve">2 años         </t>
  </si>
  <si>
    <t>No hay datos</t>
  </si>
  <si>
    <t>P. rositae</t>
  </si>
  <si>
    <t>x (endémica)</t>
  </si>
  <si>
    <t>Bosques deciduos y de galeria</t>
  </si>
  <si>
    <t>Bosque tropical Caducifolio</t>
  </si>
  <si>
    <t>2 a 5</t>
  </si>
  <si>
    <t>C. cardinalis</t>
  </si>
  <si>
    <t>Matorrales, bordes de bosques, pastizales con arbustos, marismas, plantaciones sub-urbanas</t>
  </si>
  <si>
    <t xml:space="preserve">1               (15 años) </t>
  </si>
  <si>
    <t>1 a 5 usualmente 2 o 3</t>
  </si>
  <si>
    <t>Territorio entre 1.2 y 18 ha por macho. En Invierno 167 aves/km2 y 0.7 machos por hectárea; pastizal 47/km2, past c/matorral 2/km2, matorral 47/km2, encinos 148 km2 y riparia 92/km2 Halkin &amp; Linville 1999</t>
  </si>
  <si>
    <t>Aumentar. Su rango de distribución ha aumentado en las últimas décadas. Se presume que se benefician de los hábitats generados por el hombre</t>
  </si>
  <si>
    <t>C. sinuatus</t>
  </si>
  <si>
    <t>Matorrales con baja densidad, bordes, areas agrícolas o zonas riparias en los desiertos</t>
  </si>
  <si>
    <t>Ripario, mezquital</t>
  </si>
  <si>
    <t>1 año            (9 años)</t>
  </si>
  <si>
    <t>Texas 10-80 aves/40 ha Lemon &amp; Herzog 1969, 1-2 pares/40 ha Gordon 1996, 8 pares en 40/haWebb 1982</t>
  </si>
  <si>
    <t>Poblaciones estables en Estados Unidos, en las tierras altas mexicanas y declinando en el desierto Sonorense</t>
  </si>
  <si>
    <t>Número de Nidadas/año</t>
  </si>
  <si>
    <t>Edad 1 Rep (Tiempo de Vida)</t>
  </si>
  <si>
    <t>Número de Huevos</t>
  </si>
  <si>
    <t>Especie Monógama?</t>
  </si>
  <si>
    <t>Números Poblacionales</t>
  </si>
  <si>
    <t>Tasas Aprovechamiento</t>
  </si>
  <si>
    <t>Datos de Marco altamirano</t>
  </si>
  <si>
    <t>Especies</t>
  </si>
  <si>
    <t>Altamirano et al 2002</t>
  </si>
  <si>
    <t>Tres Potrillos</t>
  </si>
  <si>
    <t>msnm</t>
  </si>
  <si>
    <t>A.Lopez Mateos</t>
  </si>
  <si>
    <t>Poza Galana</t>
  </si>
  <si>
    <t>Monte Bonito</t>
  </si>
  <si>
    <t>La Providencia</t>
  </si>
  <si>
    <t>Rancho San Carlos</t>
  </si>
  <si>
    <t>P. lechlancherii</t>
  </si>
  <si>
    <t>P.cyanea</t>
  </si>
  <si>
    <t>Epoca Húmeda</t>
  </si>
  <si>
    <t>Epoca Seca</t>
  </si>
  <si>
    <t>9ha de conteo</t>
  </si>
  <si>
    <t>Por hectarea</t>
  </si>
  <si>
    <t>prom</t>
  </si>
  <si>
    <t>porm</t>
  </si>
  <si>
    <t>ds</t>
  </si>
  <si>
    <t>es</t>
  </si>
  <si>
    <t>En la Sepultura: 4.6 ind/ha (2.72es) epoca seca, 2.6 ind/ha (1.24 es) epoca húmeda Altamirano et al 2002</t>
  </si>
  <si>
    <t>No se sabe pero debe estar entre 2 y 5</t>
  </si>
  <si>
    <t>1-2?</t>
  </si>
  <si>
    <t>No se sabe nada de la tendencia de esta especie</t>
  </si>
  <si>
    <t>Especie incluida en la NOM-059 por su alta endemicidad. No se puede aprovechar</t>
  </si>
  <si>
    <t>No se sabe nada de la tendencia de esta especie, pero esta sujeta a aprovechamiento.</t>
  </si>
  <si>
    <t>En la Sepultura: 1.35 ind/ha (1.01 es) epoca seca, 0.33 ind/ha (0.25 es) epoca húmeda Altamirano et al 2002 En Chamela Jal. Entre 4 y 6 ind/8hrx6redes (1985, datos personales) en SBC</t>
  </si>
  <si>
    <t>Especie aparentemente estable por lo que su aprovechamiento podría autorizarse en poblaciones residentes de preferencia</t>
  </si>
  <si>
    <t>Especie aparentemente estable por lo que su aprovechamiento podría autorizarse, tomando en cuenta el Tratado de protección de aves migratorias</t>
  </si>
  <si>
    <t xml:space="preserve">Especie endémica, no se sabe  mucho acerca de su estatus. Su aprovechamiento deberá ser regulado precautoriamente (ver notas). </t>
  </si>
  <si>
    <t>Especie aparentemente estable. Habría que hacer prospecciones en el desierto Sonorense para ver cuales son las causas de la disminución observada. El aprovechamiento tendría que tomar en cuenta la proporción de sexos. Sería deseable restringirlo a 5% y tomar en cuenta los datos existentes (territorios y pob) para calcular las tasas de acuerdo al area de las UMAs</t>
  </si>
  <si>
    <t>Especie aparentemente en buenas condiciones. Su aprovechamiento puede continuar pero teniendo cuidado con las tasas (ver notas) sobretodo con la proporción de machos y hembras que se saquen. Sería deseable restringirlo a 5% y tomar en cuenta los datos existentes (territorios y pob) para calcular las tasas de acuerdo al area de las UMAs</t>
  </si>
  <si>
    <t>Res</t>
  </si>
  <si>
    <t>Mig</t>
  </si>
</sst>
</file>

<file path=xl/styles.xml><?xml version="1.0" encoding="utf-8"?>
<styleSheet xmlns="http://schemas.openxmlformats.org/spreadsheetml/2006/main">
  <fonts count="4">
    <font>
      <sz val="10"/>
      <name val="Arial"/>
    </font>
    <font>
      <sz val="8"/>
      <name val="Arial"/>
    </font>
    <font>
      <i/>
      <sz val="10"/>
      <name val="Arial"/>
      <family val="2"/>
    </font>
    <font>
      <b/>
      <sz val="10"/>
      <name val="Arial"/>
      <family val="2"/>
    </font>
  </fonts>
  <fills count="3">
    <fill>
      <patternFill patternType="none"/>
    </fill>
    <fill>
      <patternFill patternType="gray125"/>
    </fill>
    <fill>
      <patternFill patternType="solid">
        <fgColor indexed="2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0">
    <xf numFmtId="0" fontId="0" fillId="0" borderId="0" xfId="0"/>
    <xf numFmtId="0" fontId="0" fillId="0" borderId="0" xfId="0" applyAlignment="1">
      <alignment wrapText="1"/>
    </xf>
    <xf numFmtId="0" fontId="0" fillId="0" borderId="1" xfId="0" applyBorder="1"/>
    <xf numFmtId="0" fontId="0" fillId="0" borderId="1" xfId="0" applyBorder="1" applyAlignment="1">
      <alignment wrapText="1"/>
    </xf>
    <xf numFmtId="0" fontId="2" fillId="0" borderId="1" xfId="0" applyFont="1" applyBorder="1"/>
    <xf numFmtId="0" fontId="2" fillId="0" borderId="1" xfId="0" applyFont="1" applyBorder="1" applyAlignment="1">
      <alignment horizontal="center"/>
    </xf>
    <xf numFmtId="0" fontId="0" fillId="0" borderId="1" xfId="0" applyBorder="1" applyAlignment="1">
      <alignment horizontal="center"/>
    </xf>
    <xf numFmtId="0" fontId="0" fillId="0" borderId="1" xfId="0" applyBorder="1" applyAlignment="1">
      <alignment horizontal="center" wrapText="1"/>
    </xf>
    <xf numFmtId="0" fontId="0" fillId="2" borderId="1" xfId="0" applyFill="1" applyBorder="1" applyAlignment="1">
      <alignment horizontal="center"/>
    </xf>
    <xf numFmtId="0" fontId="0" fillId="2" borderId="1" xfId="0" applyFill="1" applyBorder="1" applyAlignment="1">
      <alignment horizontal="center" wrapText="1"/>
    </xf>
    <xf numFmtId="0" fontId="3" fillId="0" borderId="0" xfId="0" applyFont="1"/>
    <xf numFmtId="0" fontId="0" fillId="2" borderId="0" xfId="0" applyFill="1"/>
    <xf numFmtId="2" fontId="0" fillId="0" borderId="0" xfId="0" applyNumberFormat="1"/>
    <xf numFmtId="0" fontId="0" fillId="0" borderId="0" xfId="0" applyFill="1"/>
    <xf numFmtId="0" fontId="1" fillId="2" borderId="1" xfId="0" applyFont="1" applyFill="1" applyBorder="1" applyAlignment="1">
      <alignment horizontal="center"/>
    </xf>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0" fillId="2" borderId="2" xfId="0" applyFill="1" applyBorder="1" applyAlignment="1">
      <alignment horizontal="center" wrapText="1"/>
    </xf>
    <xf numFmtId="0" fontId="0" fillId="2" borderId="3" xfId="0" applyFill="1" applyBorder="1" applyAlignment="1">
      <alignment horizontal="center" wrapText="1"/>
    </xf>
    <xf numFmtId="0" fontId="0" fillId="2" borderId="1" xfId="0" applyFill="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http://www.conabio.gob.mx/institucion/proyectos/resultados/InfDS003.pdf" TargetMode="External"/></Relationships>
</file>

<file path=xl/drawings/drawing1.xml><?xml version="1.0" encoding="utf-8"?>
<xdr:wsDr xmlns:xdr="http://schemas.openxmlformats.org/drawingml/2006/spreadsheetDrawing" xmlns:a="http://schemas.openxmlformats.org/drawingml/2006/main">
  <xdr:twoCellAnchor>
    <xdr:from>
      <xdr:col>2</xdr:col>
      <xdr:colOff>9525</xdr:colOff>
      <xdr:row>4</xdr:row>
      <xdr:rowOff>133350</xdr:rowOff>
    </xdr:from>
    <xdr:to>
      <xdr:col>9</xdr:col>
      <xdr:colOff>495300</xdr:colOff>
      <xdr:row>11</xdr:row>
      <xdr:rowOff>114300</xdr:rowOff>
    </xdr:to>
    <xdr:sp macro="" textlink="">
      <xdr:nvSpPr>
        <xdr:cNvPr id="2" name="1 CuadroTexto"/>
        <xdr:cNvSpPr txBox="1"/>
      </xdr:nvSpPr>
      <xdr:spPr>
        <a:xfrm>
          <a:off x="1533525" y="781050"/>
          <a:ext cx="5819775" cy="1114425"/>
        </a:xfrm>
        <a:prstGeom prst="rect">
          <a:avLst/>
        </a:prstGeom>
        <a:solidFill>
          <a:schemeClr val="lt1"/>
        </a:solidFill>
        <a:ln w="9525" cmpd="sng">
          <a:solidFill>
            <a:schemeClr val="lt1">
              <a:shade val="50000"/>
            </a:schemeClr>
          </a:solid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wrap="square" rtlCol="0" anchor="t"/>
        <a:lstStyle/>
        <a:p>
          <a:r>
            <a:rPr lang="es-MX" sz="1200" b="1">
              <a:solidFill>
                <a:schemeClr val="dk1"/>
              </a:solidFill>
              <a:latin typeface="+mn-lt"/>
              <a:ea typeface="+mn-ea"/>
              <a:cs typeface="+mn-cs"/>
            </a:rPr>
            <a:t>Forma de citar:</a:t>
          </a:r>
          <a:endParaRPr lang="es-ES" sz="1200"/>
        </a:p>
        <a:p>
          <a:r>
            <a:rPr lang="es-ES" sz="1100">
              <a:solidFill>
                <a:schemeClr val="dk1"/>
              </a:solidFill>
              <a:latin typeface="+mn-lt"/>
              <a:ea typeface="+mn-ea"/>
              <a:cs typeface="+mn-cs"/>
            </a:rPr>
            <a:t>Arizmendi Arriaga, M. del C., 2006. Evaluación del estado de conservación de las poblaciones de </a:t>
          </a:r>
          <a:r>
            <a:rPr lang="es-ES" sz="1100" i="1">
              <a:solidFill>
                <a:schemeClr val="dk1"/>
              </a:solidFill>
              <a:latin typeface="+mn-lt"/>
              <a:ea typeface="+mn-ea"/>
              <a:cs typeface="+mn-cs"/>
            </a:rPr>
            <a:t>Passerina ciris, P. leclancherii, P. amoena, P. rositae, P. caerulea, Cardinalis cardinalis </a:t>
          </a:r>
          <a:r>
            <a:rPr lang="es-ES" sz="1100" i="0">
              <a:solidFill>
                <a:schemeClr val="dk1"/>
              </a:solidFill>
              <a:latin typeface="+mn-lt"/>
              <a:ea typeface="+mn-ea"/>
              <a:cs typeface="+mn-cs"/>
            </a:rPr>
            <a:t>y</a:t>
          </a:r>
          <a:r>
            <a:rPr lang="es-ES" sz="1100" i="1">
              <a:solidFill>
                <a:schemeClr val="dk1"/>
              </a:solidFill>
              <a:latin typeface="+mn-lt"/>
              <a:ea typeface="+mn-ea"/>
              <a:cs typeface="+mn-cs"/>
            </a:rPr>
            <a:t> C. sinuatus </a:t>
          </a:r>
          <a:r>
            <a:rPr lang="es-ES" sz="1100">
              <a:solidFill>
                <a:schemeClr val="dk1"/>
              </a:solidFill>
              <a:latin typeface="+mn-lt"/>
              <a:ea typeface="+mn-ea"/>
              <a:cs typeface="+mn-cs"/>
            </a:rPr>
            <a:t>en México: recomendaciones para su conservación y aprovechamiento sustentable. Universidad Nacional Autónoma de México.</a:t>
          </a:r>
          <a:r>
            <a:rPr lang="es-ES" sz="1100" baseline="0">
              <a:solidFill>
                <a:schemeClr val="dk1"/>
              </a:solidFill>
              <a:latin typeface="+mn-lt"/>
              <a:ea typeface="+mn-ea"/>
              <a:cs typeface="+mn-cs"/>
            </a:rPr>
            <a:t> </a:t>
          </a:r>
          <a:r>
            <a:rPr lang="es-ES" sz="1100">
              <a:solidFill>
                <a:schemeClr val="dk1"/>
              </a:solidFill>
              <a:latin typeface="+mn-lt"/>
              <a:ea typeface="+mn-ea"/>
              <a:cs typeface="+mn-cs"/>
            </a:rPr>
            <a:t>Facultad de Estudios Superiores Iztacala. </a:t>
          </a:r>
          <a:r>
            <a:rPr lang="es-ES" sz="1100" b="1">
              <a:solidFill>
                <a:schemeClr val="dk1"/>
              </a:solidFill>
              <a:latin typeface="+mn-lt"/>
              <a:ea typeface="+mn-ea"/>
              <a:cs typeface="+mn-cs"/>
            </a:rPr>
            <a:t>Hoja de cálculo SNIB-CONABIO proyecto No. DS003.</a:t>
          </a:r>
          <a:r>
            <a:rPr lang="es-ES" sz="1100">
              <a:solidFill>
                <a:schemeClr val="dk1"/>
              </a:solidFill>
              <a:latin typeface="+mn-lt"/>
              <a:ea typeface="+mn-ea"/>
              <a:cs typeface="+mn-cs"/>
            </a:rPr>
            <a:t> México D. F.</a:t>
          </a:r>
          <a:endParaRPr lang="es-ES" sz="1100"/>
        </a:p>
      </xdr:txBody>
    </xdr:sp>
    <xdr:clientData/>
  </xdr:twoCellAnchor>
  <xdr:twoCellAnchor>
    <xdr:from>
      <xdr:col>4</xdr:col>
      <xdr:colOff>314325</xdr:colOff>
      <xdr:row>14</xdr:row>
      <xdr:rowOff>19050</xdr:rowOff>
    </xdr:from>
    <xdr:to>
      <xdr:col>6</xdr:col>
      <xdr:colOff>685800</xdr:colOff>
      <xdr:row>16</xdr:row>
      <xdr:rowOff>19050</xdr:rowOff>
    </xdr:to>
    <xdr:sp macro="" textlink="">
      <xdr:nvSpPr>
        <xdr:cNvPr id="3" name="2 CuadroTexto">
          <a:hlinkClick xmlns:r="http://schemas.openxmlformats.org/officeDocument/2006/relationships" r:id="rId1"/>
        </xdr:cNvPr>
        <xdr:cNvSpPr txBox="1"/>
      </xdr:nvSpPr>
      <xdr:spPr>
        <a:xfrm>
          <a:off x="3362325" y="2286000"/>
          <a:ext cx="1895475" cy="323850"/>
        </a:xfrm>
        <a:prstGeom prst="rect">
          <a:avLst/>
        </a:prstGeom>
        <a:solidFill>
          <a:schemeClr val="lt1"/>
        </a:solidFill>
        <a:ln w="9525" cmpd="sng">
          <a:solidFill>
            <a:schemeClr val="lt1">
              <a:shade val="50000"/>
            </a:schemeClr>
          </a:solidFill>
        </a:ln>
        <a:effectLst>
          <a:innerShdw blurRad="114300">
            <a:prstClr val="black"/>
          </a:innerShdw>
          <a:reflection blurRad="6350" stA="52000" endA="300" endPos="35000" dir="5400000" sy="-100000" algn="bl" rotWithShape="0"/>
        </a:effectLst>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ES" sz="1400" b="1">
              <a:solidFill>
                <a:srgbClr val="FF0000"/>
              </a:solidFill>
              <a:effectLst>
                <a:outerShdw blurRad="50800" dist="38100" algn="tr" rotWithShape="0">
                  <a:prstClr val="black">
                    <a:alpha val="40000"/>
                  </a:prstClr>
                </a:outerShdw>
              </a:effectLst>
              <a:latin typeface="+mn-lt"/>
              <a:ea typeface="+mn-ea"/>
              <a:cs typeface="+mn-cs"/>
            </a:rPr>
            <a:t>Ver Informe final</a:t>
          </a:r>
          <a:endParaRPr lang="es-ES" sz="1400">
            <a:solidFill>
              <a:srgbClr val="FF0000"/>
            </a:solidFill>
          </a:endParaRPr>
        </a:p>
        <a:p>
          <a:endParaRPr lang="es-ES">
            <a:effectLst>
              <a:glow rad="63500">
                <a:schemeClr val="accent1">
                  <a:satMod val="175000"/>
                  <a:alpha val="40000"/>
                </a:schemeClr>
              </a:glow>
            </a:effectLst>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
  <sheetViews>
    <sheetView tabSelected="1" workbookViewId="0">
      <selection activeCell="H27" sqref="H27"/>
    </sheetView>
  </sheetViews>
  <sheetFormatPr baseColWidth="10" defaultRowHeight="12.75"/>
  <sheetData/>
  <phoneticPr fontId="1" type="noConversion"/>
  <pageMargins left="0.75" right="0.75" top="1" bottom="1" header="0" footer="0"/>
  <headerFooter alignWithMargins="0"/>
  <drawing r:id="rId1"/>
</worksheet>
</file>

<file path=xl/worksheets/sheet2.xml><?xml version="1.0" encoding="utf-8"?>
<worksheet xmlns="http://schemas.openxmlformats.org/spreadsheetml/2006/main" xmlns:r="http://schemas.openxmlformats.org/officeDocument/2006/relationships">
  <dimension ref="A1:L38"/>
  <sheetViews>
    <sheetView workbookViewId="0">
      <pane xSplit="1" ySplit="2" topLeftCell="B3" activePane="bottomRight" state="frozen"/>
      <selection pane="topRight" activeCell="B1" sqref="B1"/>
      <selection pane="bottomLeft" activeCell="A3" sqref="A3"/>
      <selection pane="bottomRight"/>
    </sheetView>
  </sheetViews>
  <sheetFormatPr baseColWidth="10" defaultRowHeight="12.75"/>
  <cols>
    <col min="1" max="1" width="12" customWidth="1"/>
    <col min="2" max="2" width="4.5703125" customWidth="1"/>
    <col min="3" max="3" width="4.28515625" customWidth="1"/>
    <col min="6" max="6" width="8.5703125" customWidth="1"/>
    <col min="7" max="7" width="10" customWidth="1"/>
    <col min="10" max="10" width="12.28515625" customWidth="1"/>
    <col min="11" max="11" width="10.42578125" customWidth="1"/>
    <col min="12" max="12" width="18.85546875" style="1" customWidth="1"/>
  </cols>
  <sheetData>
    <row r="1" spans="1:12">
      <c r="A1" s="8"/>
      <c r="B1" s="19" t="s">
        <v>1</v>
      </c>
      <c r="C1" s="19"/>
      <c r="D1" s="19" t="s">
        <v>2</v>
      </c>
      <c r="E1" s="19"/>
      <c r="F1" s="17" t="s">
        <v>61</v>
      </c>
      <c r="G1" s="17" t="s">
        <v>62</v>
      </c>
      <c r="H1" s="17" t="s">
        <v>63</v>
      </c>
      <c r="I1" s="17" t="s">
        <v>64</v>
      </c>
      <c r="J1" s="17" t="s">
        <v>65</v>
      </c>
      <c r="K1" s="17" t="s">
        <v>5</v>
      </c>
      <c r="L1" s="15" t="s">
        <v>66</v>
      </c>
    </row>
    <row r="2" spans="1:12" ht="42.75" customHeight="1">
      <c r="A2" s="8" t="s">
        <v>0</v>
      </c>
      <c r="B2" s="14" t="s">
        <v>99</v>
      </c>
      <c r="C2" s="14" t="s">
        <v>100</v>
      </c>
      <c r="D2" s="9" t="s">
        <v>3</v>
      </c>
      <c r="E2" s="9" t="s">
        <v>4</v>
      </c>
      <c r="F2" s="18"/>
      <c r="G2" s="18"/>
      <c r="H2" s="18"/>
      <c r="I2" s="18"/>
      <c r="J2" s="18"/>
      <c r="K2" s="18"/>
      <c r="L2" s="16"/>
    </row>
    <row r="3" spans="1:12" ht="102">
      <c r="A3" s="4" t="s">
        <v>6</v>
      </c>
      <c r="B3" s="2" t="s">
        <v>7</v>
      </c>
      <c r="C3" s="2" t="s">
        <v>7</v>
      </c>
      <c r="D3" s="3" t="s">
        <v>8</v>
      </c>
      <c r="E3" s="3" t="s">
        <v>9</v>
      </c>
      <c r="F3" s="3" t="s">
        <v>10</v>
      </c>
      <c r="G3" s="3" t="s">
        <v>11</v>
      </c>
      <c r="H3" s="3" t="s">
        <v>12</v>
      </c>
      <c r="I3" s="3" t="s">
        <v>13</v>
      </c>
      <c r="J3" s="3" t="s">
        <v>14</v>
      </c>
      <c r="K3" s="3" t="s">
        <v>20</v>
      </c>
      <c r="L3" s="3" t="s">
        <v>94</v>
      </c>
    </row>
    <row r="4" spans="1:12" ht="114.75">
      <c r="A4" s="4" t="s">
        <v>15</v>
      </c>
      <c r="B4" s="2"/>
      <c r="C4" s="2" t="s">
        <v>7</v>
      </c>
      <c r="D4" s="3" t="s">
        <v>16</v>
      </c>
      <c r="E4" s="3" t="s">
        <v>9</v>
      </c>
      <c r="F4" s="3" t="s">
        <v>10</v>
      </c>
      <c r="G4" s="3" t="s">
        <v>17</v>
      </c>
      <c r="H4" s="3" t="s">
        <v>18</v>
      </c>
      <c r="I4" s="3" t="s">
        <v>13</v>
      </c>
      <c r="J4" s="3" t="s">
        <v>19</v>
      </c>
      <c r="K4" s="3" t="s">
        <v>21</v>
      </c>
      <c r="L4" s="3" t="s">
        <v>95</v>
      </c>
    </row>
    <row r="5" spans="1:12" ht="114.75">
      <c r="A5" s="4" t="s">
        <v>22</v>
      </c>
      <c r="B5" s="2"/>
      <c r="C5" s="2" t="s">
        <v>7</v>
      </c>
      <c r="D5" s="3" t="s">
        <v>23</v>
      </c>
      <c r="E5" s="3" t="s">
        <v>24</v>
      </c>
      <c r="F5" s="3" t="s">
        <v>25</v>
      </c>
      <c r="G5" s="3" t="s">
        <v>26</v>
      </c>
      <c r="H5" s="3" t="s">
        <v>27</v>
      </c>
      <c r="I5" s="3" t="s">
        <v>28</v>
      </c>
      <c r="J5" s="3" t="s">
        <v>30</v>
      </c>
      <c r="K5" s="3" t="s">
        <v>29</v>
      </c>
      <c r="L5" s="3" t="s">
        <v>95</v>
      </c>
    </row>
    <row r="6" spans="1:12" ht="165.75">
      <c r="A6" s="4" t="s">
        <v>31</v>
      </c>
      <c r="B6" s="2" t="s">
        <v>7</v>
      </c>
      <c r="C6" s="2" t="s">
        <v>7</v>
      </c>
      <c r="D6" s="3" t="s">
        <v>32</v>
      </c>
      <c r="E6" s="3" t="s">
        <v>33</v>
      </c>
      <c r="F6" s="3" t="s">
        <v>35</v>
      </c>
      <c r="G6" s="3" t="s">
        <v>34</v>
      </c>
      <c r="H6" s="3" t="s">
        <v>18</v>
      </c>
      <c r="I6" s="3" t="s">
        <v>13</v>
      </c>
      <c r="J6" s="3" t="s">
        <v>36</v>
      </c>
      <c r="K6" s="3" t="s">
        <v>37</v>
      </c>
      <c r="L6" s="3" t="s">
        <v>38</v>
      </c>
    </row>
    <row r="7" spans="1:12" ht="102">
      <c r="A7" s="4" t="s">
        <v>39</v>
      </c>
      <c r="B7" s="2" t="s">
        <v>7</v>
      </c>
      <c r="C7" s="2" t="s">
        <v>7</v>
      </c>
      <c r="D7" s="3" t="s">
        <v>40</v>
      </c>
      <c r="E7" s="3" t="s">
        <v>41</v>
      </c>
      <c r="F7" s="3">
        <v>1</v>
      </c>
      <c r="G7" s="3" t="s">
        <v>42</v>
      </c>
      <c r="H7" s="3" t="s">
        <v>12</v>
      </c>
      <c r="I7" s="3" t="s">
        <v>13</v>
      </c>
      <c r="J7" s="3" t="s">
        <v>43</v>
      </c>
      <c r="K7" s="3" t="s">
        <v>43</v>
      </c>
      <c r="L7" s="3" t="s">
        <v>94</v>
      </c>
    </row>
    <row r="8" spans="1:12" ht="140.25">
      <c r="A8" s="4" t="s">
        <v>44</v>
      </c>
      <c r="B8" s="2" t="s">
        <v>45</v>
      </c>
      <c r="C8" s="2"/>
      <c r="D8" s="3" t="s">
        <v>46</v>
      </c>
      <c r="E8" s="3"/>
      <c r="F8" s="3" t="s">
        <v>89</v>
      </c>
      <c r="G8" s="3"/>
      <c r="H8" s="3" t="s">
        <v>88</v>
      </c>
      <c r="I8" s="3" t="s">
        <v>13</v>
      </c>
      <c r="J8" s="3" t="s">
        <v>87</v>
      </c>
      <c r="K8" s="3" t="s">
        <v>90</v>
      </c>
      <c r="L8" s="3" t="s">
        <v>91</v>
      </c>
    </row>
    <row r="9" spans="1:12" ht="229.5">
      <c r="A9" s="4" t="s">
        <v>77</v>
      </c>
      <c r="B9" s="2" t="s">
        <v>45</v>
      </c>
      <c r="C9" s="2"/>
      <c r="D9" s="3" t="s">
        <v>47</v>
      </c>
      <c r="E9" s="3"/>
      <c r="F9" s="3" t="s">
        <v>89</v>
      </c>
      <c r="G9" s="3"/>
      <c r="H9" s="3" t="s">
        <v>48</v>
      </c>
      <c r="I9" s="3" t="s">
        <v>13</v>
      </c>
      <c r="J9" s="3" t="s">
        <v>93</v>
      </c>
      <c r="K9" s="3" t="s">
        <v>92</v>
      </c>
      <c r="L9" s="3" t="s">
        <v>96</v>
      </c>
    </row>
    <row r="10" spans="1:12" ht="242.25">
      <c r="A10" s="4" t="s">
        <v>49</v>
      </c>
      <c r="B10" s="2" t="s">
        <v>7</v>
      </c>
      <c r="C10" s="2"/>
      <c r="D10" s="3" t="s">
        <v>50</v>
      </c>
      <c r="E10" s="3"/>
      <c r="F10" s="3">
        <v>2</v>
      </c>
      <c r="G10" s="3" t="s">
        <v>51</v>
      </c>
      <c r="H10" s="3" t="s">
        <v>52</v>
      </c>
      <c r="I10" s="3" t="s">
        <v>13</v>
      </c>
      <c r="J10" s="3" t="s">
        <v>53</v>
      </c>
      <c r="K10" s="3" t="s">
        <v>54</v>
      </c>
      <c r="L10" s="3" t="s">
        <v>98</v>
      </c>
    </row>
    <row r="11" spans="1:12" ht="267.75">
      <c r="A11" s="5" t="s">
        <v>55</v>
      </c>
      <c r="B11" s="6" t="s">
        <v>7</v>
      </c>
      <c r="C11" s="6"/>
      <c r="D11" s="7" t="s">
        <v>56</v>
      </c>
      <c r="E11" s="7" t="s">
        <v>57</v>
      </c>
      <c r="F11" s="7">
        <v>2</v>
      </c>
      <c r="G11" s="7" t="s">
        <v>58</v>
      </c>
      <c r="H11" s="7" t="s">
        <v>48</v>
      </c>
      <c r="I11" s="7" t="s">
        <v>13</v>
      </c>
      <c r="J11" s="7" t="s">
        <v>59</v>
      </c>
      <c r="K11" s="7" t="s">
        <v>60</v>
      </c>
      <c r="L11" s="7" t="s">
        <v>97</v>
      </c>
    </row>
    <row r="12" spans="1:12">
      <c r="D12" s="1"/>
      <c r="E12" s="1"/>
      <c r="F12" s="1"/>
      <c r="G12" s="1"/>
      <c r="H12" s="1"/>
      <c r="I12" s="1"/>
      <c r="J12" s="1"/>
      <c r="K12" s="1"/>
    </row>
    <row r="13" spans="1:12">
      <c r="D13" s="1"/>
      <c r="E13" s="1"/>
      <c r="F13" s="1"/>
      <c r="G13" s="1"/>
      <c r="H13" s="1"/>
      <c r="I13" s="1"/>
      <c r="J13" s="1"/>
      <c r="K13" s="1"/>
    </row>
    <row r="14" spans="1:12">
      <c r="D14" s="1"/>
      <c r="E14" s="1"/>
      <c r="F14" s="1"/>
      <c r="G14" s="1"/>
      <c r="H14" s="1"/>
      <c r="I14" s="1"/>
      <c r="J14" s="1"/>
      <c r="K14" s="1"/>
    </row>
    <row r="15" spans="1:12">
      <c r="D15" s="1"/>
      <c r="E15" s="1"/>
      <c r="F15" s="1"/>
      <c r="G15" s="1"/>
      <c r="H15" s="1"/>
      <c r="I15" s="1"/>
      <c r="J15" s="1"/>
      <c r="K15" s="1"/>
    </row>
    <row r="16" spans="1:12">
      <c r="D16" s="1"/>
      <c r="E16" s="1"/>
      <c r="F16" s="1"/>
      <c r="G16" s="1"/>
      <c r="H16" s="1"/>
      <c r="I16" s="1"/>
      <c r="J16" s="1"/>
      <c r="K16" s="1"/>
    </row>
    <row r="17" spans="4:11">
      <c r="D17" s="1"/>
      <c r="E17" s="1"/>
      <c r="F17" s="1"/>
      <c r="G17" s="1"/>
      <c r="H17" s="1"/>
      <c r="I17" s="1"/>
      <c r="J17" s="1"/>
      <c r="K17" s="1"/>
    </row>
    <row r="18" spans="4:11">
      <c r="D18" s="1"/>
      <c r="E18" s="1"/>
      <c r="F18" s="1"/>
      <c r="G18" s="1"/>
      <c r="H18" s="1"/>
      <c r="I18" s="1"/>
      <c r="J18" s="1"/>
      <c r="K18" s="1"/>
    </row>
    <row r="19" spans="4:11">
      <c r="D19" s="1"/>
      <c r="E19" s="1"/>
      <c r="F19" s="1"/>
      <c r="G19" s="1"/>
      <c r="H19" s="1"/>
      <c r="I19" s="1"/>
      <c r="J19" s="1"/>
      <c r="K19" s="1"/>
    </row>
    <row r="20" spans="4:11">
      <c r="D20" s="1"/>
      <c r="E20" s="1"/>
      <c r="F20" s="1"/>
      <c r="G20" s="1"/>
      <c r="H20" s="1"/>
      <c r="I20" s="1"/>
      <c r="J20" s="1"/>
      <c r="K20" s="1"/>
    </row>
    <row r="21" spans="4:11">
      <c r="D21" s="1"/>
      <c r="E21" s="1"/>
      <c r="F21" s="1"/>
      <c r="G21" s="1"/>
      <c r="H21" s="1"/>
      <c r="I21" s="1"/>
      <c r="J21" s="1"/>
      <c r="K21" s="1"/>
    </row>
    <row r="22" spans="4:11">
      <c r="D22" s="1"/>
      <c r="E22" s="1"/>
      <c r="F22" s="1"/>
      <c r="G22" s="1"/>
      <c r="H22" s="1"/>
      <c r="I22" s="1"/>
      <c r="J22" s="1"/>
      <c r="K22" s="1"/>
    </row>
    <row r="23" spans="4:11">
      <c r="D23" s="1"/>
      <c r="E23" s="1"/>
      <c r="F23" s="1"/>
      <c r="G23" s="1"/>
      <c r="H23" s="1"/>
      <c r="I23" s="1"/>
      <c r="J23" s="1"/>
      <c r="K23" s="1"/>
    </row>
    <row r="24" spans="4:11">
      <c r="D24" s="1"/>
      <c r="E24" s="1"/>
      <c r="F24" s="1"/>
      <c r="G24" s="1"/>
      <c r="H24" s="1"/>
      <c r="I24" s="1"/>
      <c r="J24" s="1"/>
      <c r="K24" s="1"/>
    </row>
    <row r="25" spans="4:11">
      <c r="D25" s="1"/>
      <c r="E25" s="1"/>
      <c r="F25" s="1"/>
      <c r="G25" s="1"/>
      <c r="H25" s="1"/>
      <c r="I25" s="1"/>
      <c r="J25" s="1"/>
      <c r="K25" s="1"/>
    </row>
    <row r="26" spans="4:11">
      <c r="D26" s="1"/>
      <c r="E26" s="1"/>
      <c r="F26" s="1"/>
      <c r="G26" s="1"/>
      <c r="H26" s="1"/>
      <c r="I26" s="1"/>
      <c r="J26" s="1"/>
      <c r="K26" s="1"/>
    </row>
    <row r="27" spans="4:11">
      <c r="D27" s="1"/>
      <c r="E27" s="1"/>
      <c r="F27" s="1"/>
      <c r="G27" s="1"/>
      <c r="H27" s="1"/>
      <c r="I27" s="1"/>
      <c r="J27" s="1"/>
      <c r="K27" s="1"/>
    </row>
    <row r="28" spans="4:11">
      <c r="D28" s="1"/>
      <c r="E28" s="1"/>
      <c r="F28" s="1"/>
      <c r="G28" s="1"/>
      <c r="H28" s="1"/>
      <c r="I28" s="1"/>
      <c r="J28" s="1"/>
      <c r="K28" s="1"/>
    </row>
    <row r="29" spans="4:11">
      <c r="D29" s="1"/>
      <c r="E29" s="1"/>
      <c r="F29" s="1"/>
      <c r="G29" s="1"/>
      <c r="H29" s="1"/>
      <c r="I29" s="1"/>
      <c r="J29" s="1"/>
      <c r="K29" s="1"/>
    </row>
    <row r="30" spans="4:11">
      <c r="D30" s="1"/>
      <c r="E30" s="1"/>
      <c r="F30" s="1"/>
      <c r="G30" s="1"/>
      <c r="H30" s="1"/>
      <c r="I30" s="1"/>
      <c r="J30" s="1"/>
      <c r="K30" s="1"/>
    </row>
    <row r="31" spans="4:11">
      <c r="D31" s="1"/>
      <c r="E31" s="1"/>
      <c r="F31" s="1"/>
      <c r="G31" s="1"/>
      <c r="H31" s="1"/>
      <c r="I31" s="1"/>
      <c r="J31" s="1"/>
      <c r="K31" s="1"/>
    </row>
    <row r="32" spans="4:11">
      <c r="D32" s="1"/>
      <c r="E32" s="1"/>
      <c r="F32" s="1"/>
      <c r="G32" s="1"/>
      <c r="H32" s="1"/>
      <c r="I32" s="1"/>
      <c r="J32" s="1"/>
      <c r="K32" s="1"/>
    </row>
    <row r="33" spans="4:11">
      <c r="D33" s="1"/>
      <c r="E33" s="1"/>
      <c r="F33" s="1"/>
      <c r="G33" s="1"/>
      <c r="H33" s="1"/>
      <c r="I33" s="1"/>
      <c r="J33" s="1"/>
      <c r="K33" s="1"/>
    </row>
    <row r="34" spans="4:11">
      <c r="D34" s="1"/>
      <c r="E34" s="1"/>
      <c r="F34" s="1"/>
      <c r="G34" s="1"/>
      <c r="H34" s="1"/>
      <c r="I34" s="1"/>
      <c r="J34" s="1"/>
      <c r="K34" s="1"/>
    </row>
    <row r="35" spans="4:11">
      <c r="D35" s="1"/>
      <c r="E35" s="1"/>
      <c r="F35" s="1"/>
      <c r="G35" s="1"/>
      <c r="H35" s="1"/>
      <c r="I35" s="1"/>
      <c r="J35" s="1"/>
      <c r="K35" s="1"/>
    </row>
    <row r="36" spans="4:11">
      <c r="D36" s="1"/>
      <c r="E36" s="1"/>
      <c r="F36" s="1"/>
      <c r="G36" s="1"/>
      <c r="H36" s="1"/>
      <c r="I36" s="1"/>
      <c r="J36" s="1"/>
      <c r="K36" s="1"/>
    </row>
    <row r="37" spans="4:11">
      <c r="D37" s="1"/>
      <c r="E37" s="1"/>
      <c r="F37" s="1"/>
      <c r="G37" s="1"/>
      <c r="H37" s="1"/>
      <c r="I37" s="1"/>
      <c r="J37" s="1"/>
      <c r="K37" s="1"/>
    </row>
    <row r="38" spans="4:11">
      <c r="D38" s="1"/>
      <c r="E38" s="1"/>
      <c r="F38" s="1"/>
      <c r="G38" s="1"/>
      <c r="H38" s="1"/>
      <c r="I38" s="1"/>
      <c r="J38" s="1"/>
      <c r="K38" s="1"/>
    </row>
  </sheetData>
  <mergeCells count="9">
    <mergeCell ref="L1:L2"/>
    <mergeCell ref="K1:K2"/>
    <mergeCell ref="B1:C1"/>
    <mergeCell ref="D1:E1"/>
    <mergeCell ref="F1:F2"/>
    <mergeCell ref="G1:G2"/>
    <mergeCell ref="H1:H2"/>
    <mergeCell ref="I1:I2"/>
    <mergeCell ref="J1:J2"/>
  </mergeCells>
  <phoneticPr fontId="1" type="noConversion"/>
  <pageMargins left="0.51181102362204722" right="0.47244094488188981" top="0.31" bottom="0.41" header="0" footer="0"/>
  <pageSetup orientation="landscape"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dimension ref="A1:J34"/>
  <sheetViews>
    <sheetView workbookViewId="0"/>
  </sheetViews>
  <sheetFormatPr baseColWidth="10" defaultRowHeight="12.75"/>
  <cols>
    <col min="1" max="1" width="17.140625" customWidth="1"/>
    <col min="7" max="7" width="14.85546875" customWidth="1"/>
  </cols>
  <sheetData>
    <row r="1" spans="1:7">
      <c r="A1" t="s">
        <v>67</v>
      </c>
      <c r="C1" t="s">
        <v>69</v>
      </c>
      <c r="G1" t="s">
        <v>81</v>
      </c>
    </row>
    <row r="2" spans="1:7">
      <c r="A2" t="s">
        <v>80</v>
      </c>
    </row>
    <row r="3" spans="1:7">
      <c r="A3" s="11" t="s">
        <v>68</v>
      </c>
      <c r="B3" s="11" t="s">
        <v>70</v>
      </c>
      <c r="C3" s="11" t="s">
        <v>73</v>
      </c>
      <c r="D3" s="11" t="s">
        <v>74</v>
      </c>
      <c r="E3" s="11" t="s">
        <v>75</v>
      </c>
      <c r="F3" s="11" t="s">
        <v>76</v>
      </c>
      <c r="G3" s="11" t="s">
        <v>72</v>
      </c>
    </row>
    <row r="4" spans="1:7">
      <c r="A4" s="11" t="s">
        <v>71</v>
      </c>
      <c r="B4" s="11">
        <v>444</v>
      </c>
      <c r="C4" s="11">
        <v>400</v>
      </c>
      <c r="D4" s="11">
        <v>350</v>
      </c>
      <c r="E4" s="11">
        <v>300</v>
      </c>
      <c r="F4" s="11">
        <v>260</v>
      </c>
      <c r="G4" s="11">
        <v>250</v>
      </c>
    </row>
    <row r="5" spans="1:7">
      <c r="A5" t="s">
        <v>44</v>
      </c>
      <c r="B5">
        <v>28</v>
      </c>
      <c r="C5" s="10">
        <v>73</v>
      </c>
      <c r="D5" s="10">
        <v>139</v>
      </c>
      <c r="E5">
        <v>1</v>
      </c>
      <c r="F5">
        <v>3</v>
      </c>
      <c r="G5">
        <v>8</v>
      </c>
    </row>
    <row r="6" spans="1:7">
      <c r="A6" t="s">
        <v>77</v>
      </c>
      <c r="B6" s="10">
        <v>21</v>
      </c>
      <c r="C6">
        <v>0</v>
      </c>
      <c r="D6">
        <v>2</v>
      </c>
      <c r="E6">
        <v>0</v>
      </c>
      <c r="F6">
        <v>0</v>
      </c>
      <c r="G6" s="10">
        <v>50</v>
      </c>
    </row>
    <row r="7" spans="1:7">
      <c r="A7" t="s">
        <v>31</v>
      </c>
      <c r="B7">
        <v>0</v>
      </c>
      <c r="C7">
        <v>1</v>
      </c>
      <c r="D7">
        <v>9</v>
      </c>
      <c r="E7">
        <v>4</v>
      </c>
      <c r="F7">
        <v>1</v>
      </c>
      <c r="G7">
        <v>5</v>
      </c>
    </row>
    <row r="8" spans="1:7">
      <c r="A8" t="s">
        <v>78</v>
      </c>
      <c r="B8">
        <v>0</v>
      </c>
      <c r="C8">
        <v>1</v>
      </c>
      <c r="D8">
        <v>11</v>
      </c>
      <c r="E8" s="10">
        <v>146</v>
      </c>
      <c r="F8">
        <v>3</v>
      </c>
      <c r="G8">
        <v>1</v>
      </c>
    </row>
    <row r="11" spans="1:7">
      <c r="A11" s="11" t="s">
        <v>79</v>
      </c>
      <c r="B11" s="11"/>
      <c r="C11" s="11"/>
      <c r="D11" s="11"/>
      <c r="E11" s="11"/>
      <c r="F11" s="11"/>
      <c r="G11" s="11"/>
    </row>
    <row r="12" spans="1:7">
      <c r="A12" s="11" t="s">
        <v>68</v>
      </c>
      <c r="B12" s="11" t="s">
        <v>70</v>
      </c>
      <c r="C12" s="11" t="s">
        <v>73</v>
      </c>
      <c r="D12" s="11" t="s">
        <v>74</v>
      </c>
      <c r="E12" s="11" t="s">
        <v>75</v>
      </c>
      <c r="F12" s="11" t="s">
        <v>76</v>
      </c>
      <c r="G12" s="11" t="s">
        <v>72</v>
      </c>
    </row>
    <row r="13" spans="1:7">
      <c r="A13" s="11" t="s">
        <v>71</v>
      </c>
      <c r="B13" s="11">
        <v>444</v>
      </c>
      <c r="C13" s="11">
        <v>400</v>
      </c>
      <c r="D13" s="11">
        <v>350</v>
      </c>
      <c r="E13" s="11">
        <v>300</v>
      </c>
      <c r="F13" s="11">
        <v>260</v>
      </c>
      <c r="G13" s="11">
        <v>250</v>
      </c>
    </row>
    <row r="14" spans="1:7">
      <c r="A14" t="s">
        <v>44</v>
      </c>
      <c r="B14" s="10">
        <v>61</v>
      </c>
      <c r="D14" s="10">
        <v>33</v>
      </c>
      <c r="E14">
        <v>0</v>
      </c>
      <c r="F14">
        <v>24</v>
      </c>
      <c r="G14">
        <v>2</v>
      </c>
    </row>
    <row r="15" spans="1:7">
      <c r="A15" t="s">
        <v>77</v>
      </c>
      <c r="B15">
        <v>3</v>
      </c>
      <c r="D15">
        <v>0</v>
      </c>
      <c r="E15">
        <v>0</v>
      </c>
      <c r="F15">
        <v>0</v>
      </c>
      <c r="G15">
        <v>12</v>
      </c>
    </row>
    <row r="16" spans="1:7">
      <c r="A16" t="s">
        <v>31</v>
      </c>
      <c r="B16">
        <v>0</v>
      </c>
      <c r="D16">
        <v>0</v>
      </c>
      <c r="E16">
        <v>0</v>
      </c>
      <c r="F16">
        <v>0</v>
      </c>
      <c r="G16">
        <v>0</v>
      </c>
    </row>
    <row r="17" spans="1:10">
      <c r="A17" t="s">
        <v>78</v>
      </c>
      <c r="B17">
        <v>0</v>
      </c>
      <c r="D17">
        <v>1</v>
      </c>
      <c r="E17">
        <v>0</v>
      </c>
      <c r="F17">
        <v>0</v>
      </c>
      <c r="G17">
        <v>0</v>
      </c>
    </row>
    <row r="19" spans="1:10">
      <c r="A19" t="s">
        <v>82</v>
      </c>
    </row>
    <row r="20" spans="1:10">
      <c r="A20" s="11" t="s">
        <v>68</v>
      </c>
      <c r="B20" s="11" t="s">
        <v>70</v>
      </c>
      <c r="C20" s="11" t="s">
        <v>73</v>
      </c>
      <c r="D20" s="11" t="s">
        <v>74</v>
      </c>
      <c r="E20" s="11" t="s">
        <v>75</v>
      </c>
      <c r="F20" s="11" t="s">
        <v>76</v>
      </c>
      <c r="G20" s="11" t="s">
        <v>72</v>
      </c>
    </row>
    <row r="21" spans="1:10">
      <c r="A21" s="11" t="s">
        <v>71</v>
      </c>
      <c r="B21" s="11">
        <v>444</v>
      </c>
      <c r="C21" s="11">
        <v>400</v>
      </c>
      <c r="D21" s="11">
        <v>350</v>
      </c>
      <c r="E21" s="11">
        <v>300</v>
      </c>
      <c r="F21" s="11">
        <v>260</v>
      </c>
      <c r="G21" s="11">
        <v>250</v>
      </c>
      <c r="H21" t="s">
        <v>83</v>
      </c>
      <c r="I21" t="s">
        <v>85</v>
      </c>
      <c r="J21" t="s">
        <v>86</v>
      </c>
    </row>
    <row r="22" spans="1:10">
      <c r="A22" t="s">
        <v>44</v>
      </c>
      <c r="B22" s="12">
        <v>3.11</v>
      </c>
      <c r="C22" s="10">
        <v>8.11</v>
      </c>
      <c r="D22" s="10">
        <v>15.44</v>
      </c>
      <c r="E22">
        <v>0.11</v>
      </c>
      <c r="F22">
        <v>0.33</v>
      </c>
      <c r="G22">
        <v>0.88</v>
      </c>
      <c r="H22" s="12">
        <f>AVERAGE(B22:G22)</f>
        <v>4.6633333333333322</v>
      </c>
      <c r="I22">
        <f>STDEV(B22:G22)</f>
        <v>6.0704717005078512</v>
      </c>
      <c r="J22">
        <f>(I22/2.23)</f>
        <v>2.7221846190618169</v>
      </c>
    </row>
    <row r="23" spans="1:10">
      <c r="A23" t="s">
        <v>77</v>
      </c>
      <c r="B23" s="10">
        <v>2.33</v>
      </c>
      <c r="C23">
        <v>0</v>
      </c>
      <c r="D23">
        <v>0.22</v>
      </c>
      <c r="E23">
        <v>0</v>
      </c>
      <c r="F23">
        <v>0</v>
      </c>
      <c r="G23" s="10">
        <v>5.55</v>
      </c>
      <c r="H23" s="12">
        <f>AVERAGE(B23:G23)</f>
        <v>1.3499999999999999</v>
      </c>
      <c r="I23">
        <f>STDEV(B23:G23)</f>
        <v>2.2514350978875672</v>
      </c>
      <c r="J23">
        <f t="shared" ref="J23:J34" si="0">(I23/2.23)</f>
        <v>1.0096121515190886</v>
      </c>
    </row>
    <row r="24" spans="1:10">
      <c r="A24" t="s">
        <v>31</v>
      </c>
      <c r="B24">
        <v>0</v>
      </c>
      <c r="C24">
        <v>0.11</v>
      </c>
      <c r="D24">
        <v>1</v>
      </c>
      <c r="E24">
        <v>0.44</v>
      </c>
      <c r="F24">
        <v>0.11</v>
      </c>
      <c r="G24">
        <v>0.55000000000000004</v>
      </c>
      <c r="H24" s="12">
        <f>AVERAGE(B24:G24)</f>
        <v>0.36833333333333335</v>
      </c>
      <c r="I24">
        <f>STDEV(B24:G24)</f>
        <v>0.37584127855607696</v>
      </c>
      <c r="J24">
        <f t="shared" si="0"/>
        <v>0.16853868993546053</v>
      </c>
    </row>
    <row r="25" spans="1:10">
      <c r="A25" t="s">
        <v>78</v>
      </c>
      <c r="B25">
        <v>0</v>
      </c>
      <c r="C25">
        <v>0.11</v>
      </c>
      <c r="D25">
        <v>1.22</v>
      </c>
      <c r="E25" s="10">
        <v>16.22</v>
      </c>
      <c r="F25">
        <v>0.33</v>
      </c>
      <c r="G25">
        <v>0.11</v>
      </c>
      <c r="H25" s="12">
        <f>AVERAGE(B25:G25)</f>
        <v>2.9983333333333326</v>
      </c>
      <c r="I25">
        <f>STDEV(B25:G25)</f>
        <v>6.4926093881171276</v>
      </c>
      <c r="J25">
        <f t="shared" si="0"/>
        <v>2.9114840305457972</v>
      </c>
    </row>
    <row r="28" spans="1:10">
      <c r="A28" s="11" t="s">
        <v>79</v>
      </c>
      <c r="B28" s="11"/>
      <c r="C28" s="11"/>
      <c r="D28" s="11"/>
      <c r="E28" s="11"/>
      <c r="F28" s="11"/>
      <c r="G28" s="11"/>
    </row>
    <row r="29" spans="1:10">
      <c r="A29" s="11" t="s">
        <v>68</v>
      </c>
      <c r="B29" s="11" t="s">
        <v>70</v>
      </c>
      <c r="C29" s="11" t="s">
        <v>73</v>
      </c>
      <c r="D29" s="11" t="s">
        <v>74</v>
      </c>
      <c r="E29" s="11" t="s">
        <v>75</v>
      </c>
      <c r="F29" s="11" t="s">
        <v>76</v>
      </c>
      <c r="G29" s="11" t="s">
        <v>72</v>
      </c>
    </row>
    <row r="30" spans="1:10">
      <c r="A30" s="11" t="s">
        <v>71</v>
      </c>
      <c r="B30" s="11">
        <v>444</v>
      </c>
      <c r="C30" s="11">
        <v>400</v>
      </c>
      <c r="D30" s="11">
        <v>350</v>
      </c>
      <c r="E30" s="11">
        <v>300</v>
      </c>
      <c r="F30" s="11">
        <v>260</v>
      </c>
      <c r="G30" s="11">
        <v>250</v>
      </c>
      <c r="H30" t="s">
        <v>84</v>
      </c>
      <c r="I30" t="s">
        <v>85</v>
      </c>
      <c r="J30" t="s">
        <v>86</v>
      </c>
    </row>
    <row r="31" spans="1:10">
      <c r="A31" t="s">
        <v>44</v>
      </c>
      <c r="B31" s="10">
        <v>6.77</v>
      </c>
      <c r="D31" s="10">
        <v>3.66</v>
      </c>
      <c r="E31">
        <v>0</v>
      </c>
      <c r="F31">
        <v>2.66</v>
      </c>
      <c r="G31">
        <v>0.22</v>
      </c>
      <c r="H31" s="12">
        <f>AVERAGE(B31:G31)</f>
        <v>2.6619999999999999</v>
      </c>
      <c r="I31">
        <f>STDEV(B31:G31)</f>
        <v>2.7803453022961011</v>
      </c>
      <c r="J31">
        <f t="shared" si="0"/>
        <v>1.2467916153794176</v>
      </c>
    </row>
    <row r="32" spans="1:10">
      <c r="A32" t="s">
        <v>77</v>
      </c>
      <c r="B32">
        <v>0.33</v>
      </c>
      <c r="D32">
        <v>0</v>
      </c>
      <c r="E32">
        <v>0</v>
      </c>
      <c r="F32">
        <v>0</v>
      </c>
      <c r="G32">
        <v>1.33</v>
      </c>
      <c r="H32" s="12">
        <f>AVERAGE(B32:G32)</f>
        <v>0.33200000000000002</v>
      </c>
      <c r="I32">
        <f>STDEV(B32:G32)</f>
        <v>0.57590797876049604</v>
      </c>
      <c r="J32">
        <f t="shared" si="0"/>
        <v>0.25825469899573816</v>
      </c>
    </row>
    <row r="33" spans="1:10">
      <c r="A33" t="s">
        <v>31</v>
      </c>
      <c r="B33" s="13">
        <v>0</v>
      </c>
      <c r="D33" s="13">
        <v>0</v>
      </c>
      <c r="E33" s="13">
        <v>0</v>
      </c>
      <c r="F33" s="13">
        <v>0</v>
      </c>
      <c r="G33" s="13">
        <v>0</v>
      </c>
      <c r="H33" s="12">
        <f>AVERAGE(B33:G33)</f>
        <v>0</v>
      </c>
      <c r="I33">
        <f>STDEV(B33:G33)</f>
        <v>0</v>
      </c>
      <c r="J33">
        <f t="shared" si="0"/>
        <v>0</v>
      </c>
    </row>
    <row r="34" spans="1:10">
      <c r="A34" t="s">
        <v>78</v>
      </c>
      <c r="B34" s="13">
        <v>0</v>
      </c>
      <c r="D34" s="13">
        <v>0.11</v>
      </c>
      <c r="E34" s="13">
        <v>0</v>
      </c>
      <c r="F34" s="13">
        <v>0</v>
      </c>
      <c r="G34" s="13">
        <v>0</v>
      </c>
      <c r="H34" s="12">
        <f>AVERAGE(B34:G34)</f>
        <v>2.1999999999999999E-2</v>
      </c>
      <c r="I34">
        <f>STDEV(B34:G34)</f>
        <v>4.9193495504995369E-2</v>
      </c>
      <c r="J34">
        <f t="shared" si="0"/>
        <v>2.2059863455154875E-2</v>
      </c>
    </row>
  </sheetData>
  <phoneticPr fontId="1" type="noConversion"/>
  <pageMargins left="0.75" right="0.75" top="1" bottom="1" header="0" footer="0"/>
  <pageSetup orientation="portrait" horizontalDpi="4294967293"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 de citar</vt:lpstr>
      <vt:lpstr>Resumen_Caract_Hist_vida_1</vt:lpstr>
      <vt:lpstr>Resumen_Caract_Hist_vida_2</vt:lpstr>
      <vt:lpstr>Resumen_Caract_Hist_vida_1!Títulos_a_imprimir</vt:lpstr>
    </vt:vector>
  </TitlesOfParts>
  <Company>Instituto de Ecología, UNAM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Valiente Banuet</dc:creator>
  <cp:lastModifiedBy>Martina Escamilla</cp:lastModifiedBy>
  <cp:lastPrinted>2006-05-05T17:21:44Z</cp:lastPrinted>
  <dcterms:created xsi:type="dcterms:W3CDTF">2006-05-02T19:53:43Z</dcterms:created>
  <dcterms:modified xsi:type="dcterms:W3CDTF">2011-06-20T15:03:43Z</dcterms:modified>
</cp:coreProperties>
</file>